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240" yWindow="105" windowWidth="14805" windowHeight="8010"/>
  </bookViews>
  <sheets>
    <sheet name="hesaplama" sheetId="3" r:id="rId1"/>
    <sheet name="SGOG" sheetId="1" r:id="rId2"/>
    <sheet name="düzeltme" sheetId="2" r:id="rId3"/>
  </sheets>
  <calcPr calcId="162913"/>
</workbook>
</file>

<file path=xl/calcChain.xml><?xml version="1.0" encoding="utf-8"?>
<calcChain xmlns="http://schemas.openxmlformats.org/spreadsheetml/2006/main">
  <c r="A11" i="3" l="1"/>
  <c r="E2" i="3"/>
  <c r="D5" i="3" s="1"/>
  <c r="D6" i="3" s="1"/>
  <c r="D7" i="3" s="1"/>
  <c r="D8" i="3" s="1"/>
  <c r="D11" i="3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4" i="1"/>
  <c r="C3" i="1"/>
</calcChain>
</file>

<file path=xl/sharedStrings.xml><?xml version="1.0" encoding="utf-8"?>
<sst xmlns="http://schemas.openxmlformats.org/spreadsheetml/2006/main" count="56" uniqueCount="55">
  <si>
    <t>Gravity</t>
  </si>
  <si>
    <t>Brix</t>
  </si>
  <si>
    <t>Baumé</t>
  </si>
  <si>
    <t>((SG - 1)×220) + 1.6</t>
  </si>
  <si>
    <t>g/l</t>
  </si>
  <si>
    <t>0.0</t>
  </si>
  <si>
    <t>0.6</t>
  </si>
  <si>
    <t>-2.0</t>
  </si>
  <si>
    <t>0.2</t>
  </si>
  <si>
    <t>-1.8</t>
  </si>
  <si>
    <t>0.4</t>
  </si>
  <si>
    <t>-1.6</t>
  </si>
  <si>
    <t>-1.4</t>
  </si>
  <si>
    <t>0.8</t>
  </si>
  <si>
    <t>3.0</t>
  </si>
  <si>
    <t>-1.2</t>
  </si>
  <si>
    <t>1.0</t>
  </si>
  <si>
    <t>-1.0</t>
  </si>
  <si>
    <t>-0.8</t>
  </si>
  <si>
    <t>-0.6</t>
  </si>
  <si>
    <t>-0.4</t>
  </si>
  <si>
    <t>4.0</t>
  </si>
  <si>
    <t>-0.2</t>
  </si>
  <si>
    <t>2.0</t>
  </si>
  <si>
    <t>1.2</t>
  </si>
  <si>
    <t>2.4</t>
  </si>
  <si>
    <t>1.4</t>
  </si>
  <si>
    <t>1.6</t>
  </si>
  <si>
    <t>1.8</t>
  </si>
  <si>
    <t>2.2</t>
  </si>
  <si>
    <t>2.6</t>
  </si>
  <si>
    <t>2.8</t>
  </si>
  <si>
    <t>3.2</t>
  </si>
  <si>
    <t>3.4</t>
  </si>
  <si>
    <t>3.6</t>
  </si>
  <si>
    <t>3.8</t>
  </si>
  <si>
    <t>4.2</t>
  </si>
  <si>
    <t>4.4</t>
  </si>
  <si>
    <t>(derece)</t>
  </si>
  <si>
    <t>OG</t>
  </si>
  <si>
    <t xml:space="preserve">Sıcaklık (°C) </t>
  </si>
  <si>
    <t>Düzeltme</t>
  </si>
  <si>
    <t>Kit şekeri g/l</t>
  </si>
  <si>
    <t>OG yoğunluk</t>
  </si>
  <si>
    <t>Şeker</t>
  </si>
  <si>
    <t>Tablo Og şeker miktarı (g)</t>
  </si>
  <si>
    <t>Mevcut Kit Şekeri (g/l)</t>
  </si>
  <si>
    <t>Düşük Volüm İçin Kit Şekeri (g/l)</t>
  </si>
  <si>
    <t>Düşük Volüm İçin Eklenmesi Gereken Şeker (g/l)</t>
  </si>
  <si>
    <t>İstenilen düşük volüm (l)</t>
  </si>
  <si>
    <t>Eklenmesi Gereken Toplam Şeker Miktarı (g)</t>
  </si>
  <si>
    <t>gram şeker katılmalı.</t>
  </si>
  <si>
    <t xml:space="preserve">litre volüme düşürmek için (yoğunluk sabit) </t>
  </si>
  <si>
    <t>*Sarı alanları giriniz</t>
  </si>
  <si>
    <t>Kit volümü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</si>
</sst>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13" sqref="H13"/>
    </sheetView>
  </sheetViews>
  <sheetFormatPr defaultRowHeight="15" x14ac:dyDescent="0.25"/>
  <cols>
    <col min="1" max="1" width="13.140625" style="4" bestFit="1" customWidth="1"/>
    <col min="2" max="2" width="15.7109375" style="4" customWidth="1"/>
    <col min="3" max="3" width="24.7109375" style="4" customWidth="1"/>
    <col min="4" max="4" width="14.5703125" style="4" customWidth="1"/>
    <col min="5" max="5" width="23.85546875" style="4" bestFit="1" customWidth="1"/>
  </cols>
  <sheetData>
    <row r="1" spans="1:5" x14ac:dyDescent="0.25">
      <c r="A1" s="9" t="s">
        <v>54</v>
      </c>
      <c r="B1" s="9" t="s">
        <v>42</v>
      </c>
      <c r="C1" s="9" t="s">
        <v>49</v>
      </c>
      <c r="D1" s="9" t="s">
        <v>43</v>
      </c>
      <c r="E1" s="9" t="s">
        <v>45</v>
      </c>
    </row>
    <row r="2" spans="1:5" x14ac:dyDescent="0.25">
      <c r="A2" s="10">
        <v>23</v>
      </c>
      <c r="B2" s="10">
        <v>65</v>
      </c>
      <c r="C2" s="10">
        <v>23</v>
      </c>
      <c r="D2" s="11">
        <v>1060</v>
      </c>
      <c r="E2" s="12">
        <f>VLOOKUP(D2,SGOG!A3:E35,5,0)</f>
        <v>163</v>
      </c>
    </row>
    <row r="3" spans="1:5" x14ac:dyDescent="0.25">
      <c r="A3" s="17" t="s">
        <v>53</v>
      </c>
      <c r="B3" s="17"/>
      <c r="C3" s="17"/>
      <c r="D3" s="17"/>
      <c r="E3" s="17"/>
    </row>
    <row r="5" spans="1:5" x14ac:dyDescent="0.25">
      <c r="A5" s="18" t="s">
        <v>46</v>
      </c>
      <c r="B5" s="18"/>
      <c r="C5" s="18"/>
      <c r="D5" s="14">
        <f>E2-B2</f>
        <v>98</v>
      </c>
    </row>
    <row r="6" spans="1:5" x14ac:dyDescent="0.25">
      <c r="A6" s="18" t="s">
        <v>47</v>
      </c>
      <c r="B6" s="18"/>
      <c r="C6" s="18"/>
      <c r="D6" s="14">
        <f>(A2*D5)/C2</f>
        <v>98</v>
      </c>
    </row>
    <row r="7" spans="1:5" x14ac:dyDescent="0.25">
      <c r="A7" s="18" t="s">
        <v>48</v>
      </c>
      <c r="B7" s="18"/>
      <c r="C7" s="18"/>
      <c r="D7" s="14">
        <f>E2-D6</f>
        <v>65</v>
      </c>
    </row>
    <row r="8" spans="1:5" x14ac:dyDescent="0.25">
      <c r="A8" s="19" t="s">
        <v>50</v>
      </c>
      <c r="B8" s="19"/>
      <c r="C8" s="19"/>
      <c r="D8" s="15">
        <f>D7*C2</f>
        <v>1495</v>
      </c>
    </row>
    <row r="11" spans="1:5" x14ac:dyDescent="0.25">
      <c r="A11" s="4">
        <f>C2</f>
        <v>23</v>
      </c>
      <c r="B11" s="16" t="s">
        <v>52</v>
      </c>
      <c r="C11" s="16"/>
      <c r="D11" s="13">
        <f>D8</f>
        <v>1495</v>
      </c>
      <c r="E11" s="4" t="s">
        <v>51</v>
      </c>
    </row>
  </sheetData>
  <mergeCells count="6">
    <mergeCell ref="B11:C11"/>
    <mergeCell ref="A3:E3"/>
    <mergeCell ref="A5:C5"/>
    <mergeCell ref="A6:C6"/>
    <mergeCell ref="A7:C7"/>
    <mergeCell ref="A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12" sqref="F12"/>
    </sheetView>
  </sheetViews>
  <sheetFormatPr defaultColWidth="8.85546875" defaultRowHeight="15" x14ac:dyDescent="0.25"/>
  <cols>
    <col min="1" max="2" width="8.42578125" style="6" bestFit="1" customWidth="1"/>
    <col min="3" max="3" width="16.42578125" style="6" bestFit="1" customWidth="1"/>
    <col min="4" max="4" width="6.85546875" style="6" bestFit="1" customWidth="1"/>
    <col min="5" max="5" width="8.85546875" style="6"/>
    <col min="6" max="16384" width="8.85546875" style="5"/>
  </cols>
  <sheetData>
    <row r="1" spans="1:5" ht="28.9" customHeight="1" x14ac:dyDescent="0.25">
      <c r="A1" s="1" t="s">
        <v>39</v>
      </c>
      <c r="B1" s="1" t="s">
        <v>0</v>
      </c>
      <c r="C1" s="1" t="s">
        <v>1</v>
      </c>
      <c r="D1" s="1" t="s">
        <v>2</v>
      </c>
      <c r="E1" s="1" t="s">
        <v>44</v>
      </c>
    </row>
    <row r="2" spans="1:5" ht="30" x14ac:dyDescent="0.25">
      <c r="A2" s="2" t="s">
        <v>38</v>
      </c>
      <c r="B2" s="2" t="s">
        <v>38</v>
      </c>
      <c r="C2" s="2" t="s">
        <v>3</v>
      </c>
      <c r="D2" s="7"/>
      <c r="E2" s="2" t="s">
        <v>4</v>
      </c>
    </row>
    <row r="3" spans="1:5" x14ac:dyDescent="0.25">
      <c r="A3" s="3">
        <v>1000</v>
      </c>
      <c r="B3" s="2">
        <v>0</v>
      </c>
      <c r="C3" s="7">
        <f>(((A3/1000)-1)*220)+1.6</f>
        <v>1.6</v>
      </c>
      <c r="D3" s="7">
        <v>0</v>
      </c>
      <c r="E3" s="2">
        <v>4</v>
      </c>
    </row>
    <row r="4" spans="1:5" x14ac:dyDescent="0.25">
      <c r="A4" s="3">
        <v>1005</v>
      </c>
      <c r="B4" s="2">
        <v>5</v>
      </c>
      <c r="C4" s="7">
        <f>(((A4/1000)-1)*220)+1.6</f>
        <v>2.6999999999999766</v>
      </c>
      <c r="D4" s="7">
        <v>0.7</v>
      </c>
      <c r="E4" s="2">
        <v>17</v>
      </c>
    </row>
    <row r="5" spans="1:5" x14ac:dyDescent="0.25">
      <c r="A5" s="3">
        <v>1010</v>
      </c>
      <c r="B5" s="2">
        <v>10</v>
      </c>
      <c r="C5" s="7">
        <f t="shared" ref="C5:C35" si="0">(((A5/1000)-1)*220)+1.6</f>
        <v>3.800000000000002</v>
      </c>
      <c r="D5" s="7">
        <v>1.4</v>
      </c>
      <c r="E5" s="2">
        <v>30</v>
      </c>
    </row>
    <row r="6" spans="1:5" x14ac:dyDescent="0.25">
      <c r="A6" s="3">
        <v>1015</v>
      </c>
      <c r="B6" s="2">
        <v>15</v>
      </c>
      <c r="C6" s="7">
        <f t="shared" si="0"/>
        <v>4.899999999999979</v>
      </c>
      <c r="D6" s="7">
        <v>2.1</v>
      </c>
      <c r="E6" s="2">
        <v>44</v>
      </c>
    </row>
    <row r="7" spans="1:5" x14ac:dyDescent="0.25">
      <c r="A7" s="3">
        <v>1020</v>
      </c>
      <c r="B7" s="2">
        <v>20</v>
      </c>
      <c r="C7" s="7">
        <f t="shared" si="0"/>
        <v>6.0000000000000036</v>
      </c>
      <c r="D7" s="7">
        <v>2.8</v>
      </c>
      <c r="E7" s="2">
        <v>57</v>
      </c>
    </row>
    <row r="8" spans="1:5" x14ac:dyDescent="0.25">
      <c r="A8" s="3">
        <v>1025</v>
      </c>
      <c r="B8" s="2">
        <v>25</v>
      </c>
      <c r="C8" s="7">
        <f t="shared" si="0"/>
        <v>7.0999999999999801</v>
      </c>
      <c r="D8" s="7">
        <v>3.5</v>
      </c>
      <c r="E8" s="2">
        <v>70</v>
      </c>
    </row>
    <row r="9" spans="1:5" x14ac:dyDescent="0.25">
      <c r="A9" s="3">
        <v>1030</v>
      </c>
      <c r="B9" s="2">
        <v>30</v>
      </c>
      <c r="C9" s="7">
        <f t="shared" si="0"/>
        <v>8.2000000000000064</v>
      </c>
      <c r="D9" s="7">
        <v>4.2</v>
      </c>
      <c r="E9" s="2">
        <v>83</v>
      </c>
    </row>
    <row r="10" spans="1:5" x14ac:dyDescent="0.25">
      <c r="A10" s="3">
        <v>1035</v>
      </c>
      <c r="B10" s="2">
        <v>35</v>
      </c>
      <c r="C10" s="7">
        <f t="shared" si="0"/>
        <v>9.2999999999999829</v>
      </c>
      <c r="D10" s="7">
        <v>4.9000000000000004</v>
      </c>
      <c r="E10" s="2">
        <v>97</v>
      </c>
    </row>
    <row r="11" spans="1:5" x14ac:dyDescent="0.25">
      <c r="A11" s="3">
        <v>1040</v>
      </c>
      <c r="B11" s="2">
        <v>40</v>
      </c>
      <c r="C11" s="7">
        <f t="shared" si="0"/>
        <v>10.400000000000007</v>
      </c>
      <c r="D11" s="7">
        <v>5.6</v>
      </c>
      <c r="E11" s="2">
        <v>110</v>
      </c>
    </row>
    <row r="12" spans="1:5" x14ac:dyDescent="0.25">
      <c r="A12" s="3">
        <v>1045</v>
      </c>
      <c r="B12" s="2">
        <v>45</v>
      </c>
      <c r="C12" s="7">
        <f t="shared" si="0"/>
        <v>11.499999999999984</v>
      </c>
      <c r="D12" s="7">
        <v>6.2</v>
      </c>
      <c r="E12" s="2">
        <v>123</v>
      </c>
    </row>
    <row r="13" spans="1:5" x14ac:dyDescent="0.25">
      <c r="A13" s="3">
        <v>1050</v>
      </c>
      <c r="B13" s="2">
        <v>50</v>
      </c>
      <c r="C13" s="7">
        <f t="shared" si="0"/>
        <v>12.60000000000001</v>
      </c>
      <c r="D13" s="7">
        <v>6.9</v>
      </c>
      <c r="E13" s="2">
        <v>136</v>
      </c>
    </row>
    <row r="14" spans="1:5" x14ac:dyDescent="0.25">
      <c r="A14" s="3">
        <v>1055</v>
      </c>
      <c r="B14" s="2">
        <v>55</v>
      </c>
      <c r="C14" s="7">
        <f t="shared" si="0"/>
        <v>13.699999999999987</v>
      </c>
      <c r="D14" s="7">
        <v>7.5</v>
      </c>
      <c r="E14" s="2">
        <v>149</v>
      </c>
    </row>
    <row r="15" spans="1:5" x14ac:dyDescent="0.25">
      <c r="A15" s="3">
        <v>1060</v>
      </c>
      <c r="B15" s="2">
        <v>60</v>
      </c>
      <c r="C15" s="7">
        <f t="shared" si="0"/>
        <v>14.800000000000011</v>
      </c>
      <c r="D15" s="7">
        <v>8.1999999999999993</v>
      </c>
      <c r="E15" s="2">
        <v>163</v>
      </c>
    </row>
    <row r="16" spans="1:5" x14ac:dyDescent="0.25">
      <c r="A16" s="3">
        <v>1065</v>
      </c>
      <c r="B16" s="2">
        <v>65</v>
      </c>
      <c r="C16" s="7">
        <f t="shared" si="0"/>
        <v>15.899999999999988</v>
      </c>
      <c r="D16" s="7">
        <v>8.8000000000000007</v>
      </c>
      <c r="E16" s="2">
        <v>176</v>
      </c>
    </row>
    <row r="17" spans="1:5" x14ac:dyDescent="0.25">
      <c r="A17" s="3">
        <v>1070</v>
      </c>
      <c r="B17" s="2">
        <v>70</v>
      </c>
      <c r="C17" s="7">
        <f t="shared" si="0"/>
        <v>17.000000000000014</v>
      </c>
      <c r="D17" s="7">
        <v>9.4</v>
      </c>
      <c r="E17" s="2">
        <v>189</v>
      </c>
    </row>
    <row r="18" spans="1:5" x14ac:dyDescent="0.25">
      <c r="A18" s="3">
        <v>1075</v>
      </c>
      <c r="B18" s="2">
        <v>75</v>
      </c>
      <c r="C18" s="7">
        <f t="shared" si="0"/>
        <v>18.099999999999991</v>
      </c>
      <c r="D18" s="7">
        <v>10.1</v>
      </c>
      <c r="E18" s="2">
        <v>202</v>
      </c>
    </row>
    <row r="19" spans="1:5" x14ac:dyDescent="0.25">
      <c r="A19" s="3">
        <v>1080</v>
      </c>
      <c r="B19" s="2">
        <v>80</v>
      </c>
      <c r="C19" s="7">
        <f t="shared" si="0"/>
        <v>19.200000000000017</v>
      </c>
      <c r="D19" s="7">
        <v>10.7</v>
      </c>
      <c r="E19" s="2">
        <v>215</v>
      </c>
    </row>
    <row r="20" spans="1:5" x14ac:dyDescent="0.25">
      <c r="A20" s="3">
        <v>1085</v>
      </c>
      <c r="B20" s="2">
        <v>85</v>
      </c>
      <c r="C20" s="7">
        <f t="shared" si="0"/>
        <v>20.299999999999994</v>
      </c>
      <c r="D20" s="7">
        <v>11.3</v>
      </c>
      <c r="E20" s="2">
        <v>228</v>
      </c>
    </row>
    <row r="21" spans="1:5" x14ac:dyDescent="0.25">
      <c r="A21" s="3">
        <v>1090</v>
      </c>
      <c r="B21" s="2">
        <v>90</v>
      </c>
      <c r="C21" s="7">
        <f t="shared" si="0"/>
        <v>21.40000000000002</v>
      </c>
      <c r="D21" s="7">
        <v>11.9</v>
      </c>
      <c r="E21" s="2">
        <v>242</v>
      </c>
    </row>
    <row r="22" spans="1:5" x14ac:dyDescent="0.25">
      <c r="A22" s="3">
        <v>1095</v>
      </c>
      <c r="B22" s="2">
        <v>95</v>
      </c>
      <c r="C22" s="7">
        <f t="shared" si="0"/>
        <v>22.499999999999996</v>
      </c>
      <c r="D22" s="7">
        <v>12.5</v>
      </c>
      <c r="E22" s="2">
        <v>255</v>
      </c>
    </row>
    <row r="23" spans="1:5" x14ac:dyDescent="0.25">
      <c r="A23" s="3">
        <v>1100</v>
      </c>
      <c r="B23" s="2">
        <v>100</v>
      </c>
      <c r="C23" s="7">
        <f t="shared" si="0"/>
        <v>23.600000000000023</v>
      </c>
      <c r="D23" s="7">
        <v>13.1</v>
      </c>
      <c r="E23" s="2">
        <v>268</v>
      </c>
    </row>
    <row r="24" spans="1:5" x14ac:dyDescent="0.25">
      <c r="A24" s="3">
        <v>1105</v>
      </c>
      <c r="B24" s="2">
        <v>105</v>
      </c>
      <c r="C24" s="7">
        <f t="shared" si="0"/>
        <v>24.699999999999996</v>
      </c>
      <c r="D24" s="7">
        <v>13.7</v>
      </c>
      <c r="E24" s="2">
        <v>282</v>
      </c>
    </row>
    <row r="25" spans="1:5" x14ac:dyDescent="0.25">
      <c r="A25" s="3">
        <v>1110</v>
      </c>
      <c r="B25" s="2">
        <v>110</v>
      </c>
      <c r="C25" s="7">
        <f t="shared" si="0"/>
        <v>25.800000000000022</v>
      </c>
      <c r="D25" s="7">
        <v>14.3</v>
      </c>
      <c r="E25" s="2">
        <v>295</v>
      </c>
    </row>
    <row r="26" spans="1:5" x14ac:dyDescent="0.25">
      <c r="A26" s="3">
        <v>1115</v>
      </c>
      <c r="B26" s="2">
        <v>115</v>
      </c>
      <c r="C26" s="7">
        <f t="shared" si="0"/>
        <v>26.9</v>
      </c>
      <c r="D26" s="7">
        <v>14.9</v>
      </c>
      <c r="E26" s="2">
        <v>308</v>
      </c>
    </row>
    <row r="27" spans="1:5" x14ac:dyDescent="0.25">
      <c r="A27" s="3">
        <v>1120</v>
      </c>
      <c r="B27" s="2">
        <v>120</v>
      </c>
      <c r="C27" s="7">
        <f t="shared" si="0"/>
        <v>28.000000000000025</v>
      </c>
      <c r="D27" s="7">
        <v>15.5</v>
      </c>
      <c r="E27" s="2">
        <v>321</v>
      </c>
    </row>
    <row r="28" spans="1:5" x14ac:dyDescent="0.25">
      <c r="A28" s="3">
        <v>1125</v>
      </c>
      <c r="B28" s="2">
        <v>125</v>
      </c>
      <c r="C28" s="7">
        <f t="shared" si="0"/>
        <v>29.1</v>
      </c>
      <c r="D28" s="7">
        <v>16</v>
      </c>
      <c r="E28" s="2">
        <v>335</v>
      </c>
    </row>
    <row r="29" spans="1:5" x14ac:dyDescent="0.25">
      <c r="A29" s="3">
        <v>1130</v>
      </c>
      <c r="B29" s="2">
        <v>130</v>
      </c>
      <c r="C29" s="7">
        <f t="shared" si="0"/>
        <v>30.199999999999978</v>
      </c>
      <c r="D29" s="7">
        <v>16.600000000000001</v>
      </c>
      <c r="E29" s="2">
        <v>348</v>
      </c>
    </row>
    <row r="30" spans="1:5" x14ac:dyDescent="0.25">
      <c r="A30" s="3">
        <v>1135</v>
      </c>
      <c r="B30" s="2">
        <v>135</v>
      </c>
      <c r="C30" s="7">
        <f t="shared" si="0"/>
        <v>31.300000000000004</v>
      </c>
      <c r="D30" s="7">
        <v>17.100000000000001</v>
      </c>
      <c r="E30" s="2">
        <v>361</v>
      </c>
    </row>
    <row r="31" spans="1:5" x14ac:dyDescent="0.25">
      <c r="A31" s="3">
        <v>1140</v>
      </c>
      <c r="B31" s="2">
        <v>140</v>
      </c>
      <c r="C31" s="7">
        <f t="shared" si="0"/>
        <v>32.399999999999977</v>
      </c>
      <c r="D31" s="7">
        <v>17.7</v>
      </c>
      <c r="E31" s="2">
        <v>374</v>
      </c>
    </row>
    <row r="32" spans="1:5" x14ac:dyDescent="0.25">
      <c r="A32" s="3">
        <v>1145</v>
      </c>
      <c r="B32" s="2">
        <v>145</v>
      </c>
      <c r="C32" s="7">
        <f t="shared" si="0"/>
        <v>33.500000000000007</v>
      </c>
      <c r="D32" s="7">
        <v>18.3</v>
      </c>
      <c r="E32" s="2">
        <v>387</v>
      </c>
    </row>
    <row r="33" spans="1:5" x14ac:dyDescent="0.25">
      <c r="A33" s="3">
        <v>1150</v>
      </c>
      <c r="B33" s="2">
        <v>150</v>
      </c>
      <c r="C33" s="7">
        <f t="shared" si="0"/>
        <v>34.59999999999998</v>
      </c>
      <c r="D33" s="7">
        <v>18.8</v>
      </c>
      <c r="E33" s="2">
        <v>401</v>
      </c>
    </row>
    <row r="34" spans="1:5" x14ac:dyDescent="0.25">
      <c r="A34" s="3">
        <v>1155</v>
      </c>
      <c r="B34" s="2">
        <v>155</v>
      </c>
      <c r="C34" s="7">
        <f t="shared" si="0"/>
        <v>35.70000000000001</v>
      </c>
      <c r="D34" s="7">
        <v>19.399999999999999</v>
      </c>
      <c r="E34" s="2">
        <v>414</v>
      </c>
    </row>
    <row r="35" spans="1:5" x14ac:dyDescent="0.25">
      <c r="A35" s="3">
        <v>1160</v>
      </c>
      <c r="B35" s="2">
        <v>160</v>
      </c>
      <c r="C35" s="7">
        <f t="shared" si="0"/>
        <v>36.799999999999983</v>
      </c>
      <c r="D35" s="7">
        <v>19.899999999999999</v>
      </c>
      <c r="E35" s="2">
        <v>427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G7" sqref="G7"/>
    </sheetView>
  </sheetViews>
  <sheetFormatPr defaultRowHeight="15" x14ac:dyDescent="0.25"/>
  <cols>
    <col min="1" max="1" width="15.5703125" bestFit="1" customWidth="1"/>
    <col min="2" max="2" width="9.7109375" bestFit="1" customWidth="1"/>
  </cols>
  <sheetData>
    <row r="1" spans="1:2" x14ac:dyDescent="0.25">
      <c r="A1" s="1" t="s">
        <v>40</v>
      </c>
      <c r="B1" s="1" t="s">
        <v>41</v>
      </c>
    </row>
    <row r="2" spans="1:2" x14ac:dyDescent="0.25">
      <c r="A2" s="8">
        <v>10</v>
      </c>
      <c r="B2" s="8" t="s">
        <v>7</v>
      </c>
    </row>
    <row r="3" spans="1:2" x14ac:dyDescent="0.25">
      <c r="A3" s="8">
        <v>11</v>
      </c>
      <c r="B3" s="8" t="s">
        <v>9</v>
      </c>
    </row>
    <row r="4" spans="1:2" x14ac:dyDescent="0.25">
      <c r="A4" s="8">
        <v>12</v>
      </c>
      <c r="B4" s="8" t="s">
        <v>11</v>
      </c>
    </row>
    <row r="5" spans="1:2" x14ac:dyDescent="0.25">
      <c r="A5" s="8">
        <v>13</v>
      </c>
      <c r="B5" s="8" t="s">
        <v>12</v>
      </c>
    </row>
    <row r="6" spans="1:2" x14ac:dyDescent="0.25">
      <c r="A6" s="8">
        <v>14</v>
      </c>
      <c r="B6" s="8" t="s">
        <v>15</v>
      </c>
    </row>
    <row r="7" spans="1:2" x14ac:dyDescent="0.25">
      <c r="A7" s="8">
        <v>15</v>
      </c>
      <c r="B7" s="8" t="s">
        <v>17</v>
      </c>
    </row>
    <row r="8" spans="1:2" x14ac:dyDescent="0.25">
      <c r="A8" s="8">
        <v>16</v>
      </c>
      <c r="B8" s="8" t="s">
        <v>18</v>
      </c>
    </row>
    <row r="9" spans="1:2" x14ac:dyDescent="0.25">
      <c r="A9" s="8">
        <v>17</v>
      </c>
      <c r="B9" s="8" t="s">
        <v>19</v>
      </c>
    </row>
    <row r="10" spans="1:2" x14ac:dyDescent="0.25">
      <c r="A10" s="8">
        <v>18</v>
      </c>
      <c r="B10" s="8" t="s">
        <v>20</v>
      </c>
    </row>
    <row r="11" spans="1:2" x14ac:dyDescent="0.25">
      <c r="A11" s="8">
        <v>19</v>
      </c>
      <c r="B11" s="8" t="s">
        <v>22</v>
      </c>
    </row>
    <row r="12" spans="1:2" x14ac:dyDescent="0.25">
      <c r="A12" s="8">
        <v>20</v>
      </c>
      <c r="B12" s="8" t="s">
        <v>5</v>
      </c>
    </row>
    <row r="13" spans="1:2" x14ac:dyDescent="0.25">
      <c r="A13" s="8">
        <v>21</v>
      </c>
      <c r="B13" s="8" t="s">
        <v>8</v>
      </c>
    </row>
    <row r="14" spans="1:2" x14ac:dyDescent="0.25">
      <c r="A14" s="8">
        <v>22</v>
      </c>
      <c r="B14" s="8" t="s">
        <v>10</v>
      </c>
    </row>
    <row r="15" spans="1:2" x14ac:dyDescent="0.25">
      <c r="A15" s="8">
        <v>23</v>
      </c>
      <c r="B15" s="8" t="s">
        <v>6</v>
      </c>
    </row>
    <row r="16" spans="1:2" x14ac:dyDescent="0.25">
      <c r="A16" s="8">
        <v>24</v>
      </c>
      <c r="B16" s="8" t="s">
        <v>13</v>
      </c>
    </row>
    <row r="17" spans="1:2" x14ac:dyDescent="0.25">
      <c r="A17" s="8">
        <v>25</v>
      </c>
      <c r="B17" s="8" t="s">
        <v>16</v>
      </c>
    </row>
    <row r="18" spans="1:2" x14ac:dyDescent="0.25">
      <c r="A18" s="8">
        <v>26</v>
      </c>
      <c r="B18" s="8" t="s">
        <v>24</v>
      </c>
    </row>
    <row r="19" spans="1:2" x14ac:dyDescent="0.25">
      <c r="A19" s="8">
        <v>27</v>
      </c>
      <c r="B19" s="8" t="s">
        <v>26</v>
      </c>
    </row>
    <row r="20" spans="1:2" x14ac:dyDescent="0.25">
      <c r="A20" s="8">
        <v>28</v>
      </c>
      <c r="B20" s="8" t="s">
        <v>27</v>
      </c>
    </row>
    <row r="21" spans="1:2" x14ac:dyDescent="0.25">
      <c r="A21" s="8">
        <v>29</v>
      </c>
      <c r="B21" s="8" t="s">
        <v>28</v>
      </c>
    </row>
    <row r="22" spans="1:2" x14ac:dyDescent="0.25">
      <c r="A22" s="8">
        <v>30</v>
      </c>
      <c r="B22" s="8" t="s">
        <v>23</v>
      </c>
    </row>
    <row r="23" spans="1:2" x14ac:dyDescent="0.25">
      <c r="A23" s="8">
        <v>31</v>
      </c>
      <c r="B23" s="8" t="s">
        <v>29</v>
      </c>
    </row>
    <row r="24" spans="1:2" x14ac:dyDescent="0.25">
      <c r="A24" s="8">
        <v>32</v>
      </c>
      <c r="B24" s="8" t="s">
        <v>25</v>
      </c>
    </row>
    <row r="25" spans="1:2" x14ac:dyDescent="0.25">
      <c r="A25" s="8">
        <v>33</v>
      </c>
      <c r="B25" s="8" t="s">
        <v>30</v>
      </c>
    </row>
    <row r="26" spans="1:2" x14ac:dyDescent="0.25">
      <c r="A26" s="8">
        <v>34</v>
      </c>
      <c r="B26" s="8" t="s">
        <v>31</v>
      </c>
    </row>
    <row r="27" spans="1:2" x14ac:dyDescent="0.25">
      <c r="A27" s="8">
        <v>35</v>
      </c>
      <c r="B27" s="8" t="s">
        <v>14</v>
      </c>
    </row>
    <row r="28" spans="1:2" x14ac:dyDescent="0.25">
      <c r="A28" s="8">
        <v>36</v>
      </c>
      <c r="B28" s="8" t="s">
        <v>32</v>
      </c>
    </row>
    <row r="29" spans="1:2" x14ac:dyDescent="0.25">
      <c r="A29" s="8">
        <v>37</v>
      </c>
      <c r="B29" s="8" t="s">
        <v>33</v>
      </c>
    </row>
    <row r="30" spans="1:2" x14ac:dyDescent="0.25">
      <c r="A30" s="8">
        <v>38</v>
      </c>
      <c r="B30" s="8" t="s">
        <v>34</v>
      </c>
    </row>
    <row r="31" spans="1:2" x14ac:dyDescent="0.25">
      <c r="A31" s="8">
        <v>39</v>
      </c>
      <c r="B31" s="8" t="s">
        <v>35</v>
      </c>
    </row>
    <row r="32" spans="1:2" x14ac:dyDescent="0.25">
      <c r="A32" s="8">
        <v>40</v>
      </c>
      <c r="B32" s="8" t="s">
        <v>21</v>
      </c>
    </row>
    <row r="33" spans="1:2" x14ac:dyDescent="0.25">
      <c r="A33" s="8">
        <v>41</v>
      </c>
      <c r="B33" s="8" t="s">
        <v>36</v>
      </c>
    </row>
    <row r="34" spans="1:2" x14ac:dyDescent="0.25">
      <c r="A34" s="8">
        <v>42</v>
      </c>
      <c r="B34" s="8" t="s">
        <v>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ovaPath_docOwner>Z243438</NovaPath_docOwner>
</file>

<file path=customXml/item10.xml><?xml version="1.0" encoding="utf-8"?>
<NovaPath_docClass>Public</NovaPath_docClass>
</file>

<file path=customXml/item11.xml><?xml version="1.0" encoding="utf-8"?>
<nXeGKudETKPeaCNGFh5ix5fP7fSWtl37NIroXmYBQsS1cecqKZfGozr8W9iy>lRNKEdCWJXNAkniveh3+yQ==</nXeGKudETKPeaCNGFh5ix5fP7fSWtl37NIroXmYBQsS1cecqKZfGozr8W9iy>
</file>

<file path=customXml/item12.xml><?xml version="1.0" encoding="utf-8"?>
<NovaPath_docClassID>1010</NovaPath_docClassID>
</file>

<file path=customXml/item13.xml><?xml version="1.0" encoding="utf-8"?>
<NovaPath_docPath>E:\yazılar\kit biracılığında volüm düşürme</NovaPath_docPath>
</file>

<file path=customXml/item14.xml><?xml version="1.0" encoding="utf-8"?>
<nXeGKudETKPeaCNGFh5ix5fP7fSWtl37NIroXmZyHIynb9qBde2n67FOJFV2>eDRB324l0Mn4dbbVFF/GnQ==</nXeGKudETKPeaCNGFh5ix5fP7fSWtl37NIroXmZyHIynb9qBde2n67FOJFV2>
</file>

<file path=customXml/item15.xml><?xml version="1.0" encoding="utf-8"?>
<NovaPath_docClassDate>01/02/2018 09:45:59</NovaPath_docClassDate>
</file>

<file path=customXml/item16.xml><?xml version="1.0" encoding="utf-8"?>
<NovaPath_versionInfo>3.4.10.11016</NovaPath_versionInfo>
</file>

<file path=customXml/item17.xml><?xml version="1.0" encoding="utf-8"?>
<NovaPath_baseApplication>Microsoft Excel</NovaPath_baseApplication>
</file>

<file path=customXml/item18.xml><?xml version="1.0" encoding="utf-8"?>
<nXeGKudETKPeaCNGFh5i0BGlH9ci87cLWvMx3DlPzuAPh2gY9s703zKUS7uW>Hpw8R0mDwke6xRsQ0yS+YU54INHfnzN0Ik61Il8WWqTwcU0VhGSAPsQtX1Bt3VOGLxdnVF6pBbS7nKyhnSQfqQrinyvLjFihJ8+Cdd+qgvUnAfhbQ9qgsma4SHbaFkL5</nXeGKudETKPeaCNGFh5i0BGlH9ci87cLWvMx3DlPzuAPh2gY9s703zKUS7uW>
</file>

<file path=customXml/item19.xml><?xml version="1.0" encoding="utf-8"?>
<nXeGKudETKPeaCNGFh5i7cKyawAjgyQn9gyiebCxx1jD9eHXSWW9Lib2F1j9>Hpw8R0mDwke6xRsQ0yS+YU54INHfnzN0Ik61Il8WWqTwcU0VhGSAPsQtX1Bt3VOGLxdnVF6pBbS7nKyhnSQfqQrinyvLjFihJ8+Cdd+qgvVrUGxohFLVEj3nD0X0+C12bNRgc/aIL/pVuXpz07v8cYNbbHZEzjqeig8StvStiE4=</nXeGKudETKPeaCNGFh5i7cKyawAjgyQn9gyiebCxx1jD9eHXSWW9Lib2F1j9>
</file>

<file path=customXml/item2.xml><?xml version="1.0" encoding="utf-8"?>
<NovaPath_docName>E:\yazılar\kit biracılığında volüm düşürme\volüm düşürme.xlsx</NovaPath_docName>
</file>

<file path=customXml/item20.xml><?xml version="1.0" encoding="utf-8"?>
<nXeGKudETKPeaCNGFh5iyLk1gcWWJqTgFQk8wGFUmjFC0m6hdwbr2zDsrBNVqK>l+v6zm5EERlZNj+kQAuGzxM3/0dCuGygABpLKyFRG5//bcdXYxGBJsc/KEdLUmJ5J53EgKxC0eVVKfADkRDzKw==</nXeGKudETKPeaCNGFh5iyLk1gcWWJqTgFQk8wGFUmjFC0m6hdwbr2zDsrBNVqK>
</file>

<file path=customXml/item21.xml><?xml version="1.0" encoding="utf-8"?>
<nXeGKudETKPeaCNGFh5i8sltj09I1nJ8AlBUytNZ1Ehih9jnZMZtoeNI9UMZ5>w0PIIyGfD5VLc1zoJj+TuoFY4ueCTbMjhBax3Xd7TB8=</nXeGKudETKPeaCNGFh5i8sltj09I1nJ8AlBUytNZ1Ehih9jnZMZtoeNI9UMZ5>
</file>

<file path=customXml/item22.xml><?xml version="1.0" encoding="utf-8"?>
<NovaPath_docID>O1LQHBTXSJPTC3WMDTWARFFIL8</NovaPath_docID>
</file>

<file path=customXml/item3.xml><?xml version="1.0" encoding="utf-8"?>
<nXeGKudETKPeaCNGFh5ix5fP7fSWtl37NIroXmZN38TajkfZeW3Vf6bvmNn8>N43aGrgxLqCglByS4Q12OLCvTGG6KsAMmUwE5S3vWORJvqGegoEgFSYzdvWk3NCP</nXeGKudETKPeaCNGFh5ix5fP7fSWtl37NIroXmZN38TajkfZeW3Vf6bvmNn8>
</file>

<file path=customXml/item4.xml><?xml version="1.0" encoding="utf-8"?>
<nXeGKudETKPeaCNGFh5i2aVdoOsLYjULCdH7T707tDyRRmguot4fEcJ2iD6f9>0JWNq//eOFoIJle2rLSVzw==</nXeGKudETKPeaCNGFh5i2aVdoOsLYjULCdH7T707tDyRRmguot4fEcJ2iD6f9>
</file>

<file path=customXml/item5.xml><?xml version="1.0" encoding="utf-8"?>
<nXeGKudETKPeaCNGFh5iTSI5UodjD94nh7U7VklxY>IP/rVAa1jeUW+y/sUow2EkH3btAQ0FIo+A6vM8/cxptDcI4fna483QnzWu+ywqvP6bc05cKvdKnUzPVLY4T6ww==</nXeGKudETKPeaCNGFh5iTSI5UodjD94nh7U7VklxY>
</file>

<file path=customXml/item6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7.xml><?xml version="1.0" encoding="utf-8"?>
<NovaPath_tenantID>8BC9BD9B-31E2-4E97-ABE0-B03814292429</NovaPath_tenantID>
</file>

<file path=customXml/item8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9.xml><?xml version="1.0" encoding="utf-8"?>
<NovaPath_docAuthor>Sezgin Suat Meric GBZ CTTT66</NovaPath_docAuthor>
</file>

<file path=customXml/itemProps1.xml><?xml version="1.0" encoding="utf-8"?>
<ds:datastoreItem xmlns:ds="http://schemas.openxmlformats.org/officeDocument/2006/customXml" ds:itemID="{D6D05D78-EF59-45C2-B864-DB46A042D3D1}">
  <ds:schemaRefs/>
</ds:datastoreItem>
</file>

<file path=customXml/itemProps10.xml><?xml version="1.0" encoding="utf-8"?>
<ds:datastoreItem xmlns:ds="http://schemas.openxmlformats.org/officeDocument/2006/customXml" ds:itemID="{9F049D25-C957-47C9-8308-C28445E73CAB}">
  <ds:schemaRefs/>
</ds:datastoreItem>
</file>

<file path=customXml/itemProps11.xml><?xml version="1.0" encoding="utf-8"?>
<ds:datastoreItem xmlns:ds="http://schemas.openxmlformats.org/officeDocument/2006/customXml" ds:itemID="{8444A709-F9B7-41B9-A31F-C4A404DB8E71}">
  <ds:schemaRefs/>
</ds:datastoreItem>
</file>

<file path=customXml/itemProps12.xml><?xml version="1.0" encoding="utf-8"?>
<ds:datastoreItem xmlns:ds="http://schemas.openxmlformats.org/officeDocument/2006/customXml" ds:itemID="{10221175-1400-454F-964D-D23743A59A46}">
  <ds:schemaRefs/>
</ds:datastoreItem>
</file>

<file path=customXml/itemProps13.xml><?xml version="1.0" encoding="utf-8"?>
<ds:datastoreItem xmlns:ds="http://schemas.openxmlformats.org/officeDocument/2006/customXml" ds:itemID="{42DE8EC1-B807-46BB-A287-96D8DAD9A55D}">
  <ds:schemaRefs/>
</ds:datastoreItem>
</file>

<file path=customXml/itemProps14.xml><?xml version="1.0" encoding="utf-8"?>
<ds:datastoreItem xmlns:ds="http://schemas.openxmlformats.org/officeDocument/2006/customXml" ds:itemID="{CD8E0CF9-FA65-4EA0-9305-CA1BA832EF6C}">
  <ds:schemaRefs/>
</ds:datastoreItem>
</file>

<file path=customXml/itemProps15.xml><?xml version="1.0" encoding="utf-8"?>
<ds:datastoreItem xmlns:ds="http://schemas.openxmlformats.org/officeDocument/2006/customXml" ds:itemID="{17E2AA7B-BE90-45CB-92E4-F96FC8B41C6C}">
  <ds:schemaRefs/>
</ds:datastoreItem>
</file>

<file path=customXml/itemProps16.xml><?xml version="1.0" encoding="utf-8"?>
<ds:datastoreItem xmlns:ds="http://schemas.openxmlformats.org/officeDocument/2006/customXml" ds:itemID="{EC7F3D65-10E3-4694-A129-F711FE53B81F}">
  <ds:schemaRefs/>
</ds:datastoreItem>
</file>

<file path=customXml/itemProps17.xml><?xml version="1.0" encoding="utf-8"?>
<ds:datastoreItem xmlns:ds="http://schemas.openxmlformats.org/officeDocument/2006/customXml" ds:itemID="{89FBBF87-C01E-4259-B2FF-71F523B47201}">
  <ds:schemaRefs/>
</ds:datastoreItem>
</file>

<file path=customXml/itemProps18.xml><?xml version="1.0" encoding="utf-8"?>
<ds:datastoreItem xmlns:ds="http://schemas.openxmlformats.org/officeDocument/2006/customXml" ds:itemID="{DE4737CC-1820-45C5-81E5-F529F4D08B11}">
  <ds:schemaRefs/>
</ds:datastoreItem>
</file>

<file path=customXml/itemProps19.xml><?xml version="1.0" encoding="utf-8"?>
<ds:datastoreItem xmlns:ds="http://schemas.openxmlformats.org/officeDocument/2006/customXml" ds:itemID="{618318E6-0972-4166-AEA3-AC438ACBA706}">
  <ds:schemaRefs/>
</ds:datastoreItem>
</file>

<file path=customXml/itemProps2.xml><?xml version="1.0" encoding="utf-8"?>
<ds:datastoreItem xmlns:ds="http://schemas.openxmlformats.org/officeDocument/2006/customXml" ds:itemID="{7D65639E-A80A-48A2-9607-4F4AB57A4C84}">
  <ds:schemaRefs/>
</ds:datastoreItem>
</file>

<file path=customXml/itemProps20.xml><?xml version="1.0" encoding="utf-8"?>
<ds:datastoreItem xmlns:ds="http://schemas.openxmlformats.org/officeDocument/2006/customXml" ds:itemID="{62E034C1-C7D0-4232-824D-9ACB251FEB28}">
  <ds:schemaRefs/>
</ds:datastoreItem>
</file>

<file path=customXml/itemProps21.xml><?xml version="1.0" encoding="utf-8"?>
<ds:datastoreItem xmlns:ds="http://schemas.openxmlformats.org/officeDocument/2006/customXml" ds:itemID="{38869375-1515-4674-B028-2C711F2A240B}">
  <ds:schemaRefs/>
</ds:datastoreItem>
</file>

<file path=customXml/itemProps22.xml><?xml version="1.0" encoding="utf-8"?>
<ds:datastoreItem xmlns:ds="http://schemas.openxmlformats.org/officeDocument/2006/customXml" ds:itemID="{2BBAA995-C484-40A4-821B-00AB7D0AD4EC}">
  <ds:schemaRefs/>
</ds:datastoreItem>
</file>

<file path=customXml/itemProps3.xml><?xml version="1.0" encoding="utf-8"?>
<ds:datastoreItem xmlns:ds="http://schemas.openxmlformats.org/officeDocument/2006/customXml" ds:itemID="{CBDCCB6D-F122-498B-8DF6-502794B369C1}">
  <ds:schemaRefs/>
</ds:datastoreItem>
</file>

<file path=customXml/itemProps4.xml><?xml version="1.0" encoding="utf-8"?>
<ds:datastoreItem xmlns:ds="http://schemas.openxmlformats.org/officeDocument/2006/customXml" ds:itemID="{2EF5B935-AE31-4ADA-85FC-953D8DFBC4E5}">
  <ds:schemaRefs/>
</ds:datastoreItem>
</file>

<file path=customXml/itemProps5.xml><?xml version="1.0" encoding="utf-8"?>
<ds:datastoreItem xmlns:ds="http://schemas.openxmlformats.org/officeDocument/2006/customXml" ds:itemID="{7D575C2F-9DB6-44DA-838B-EDF234458495}">
  <ds:schemaRefs/>
</ds:datastoreItem>
</file>

<file path=customXml/itemProps6.xml><?xml version="1.0" encoding="utf-8"?>
<ds:datastoreItem xmlns:ds="http://schemas.openxmlformats.org/officeDocument/2006/customXml" ds:itemID="{AC2033E9-F203-4354-856E-B5E86F7F2C2B}">
  <ds:schemaRefs/>
</ds:datastoreItem>
</file>

<file path=customXml/itemProps7.xml><?xml version="1.0" encoding="utf-8"?>
<ds:datastoreItem xmlns:ds="http://schemas.openxmlformats.org/officeDocument/2006/customXml" ds:itemID="{7D86DA24-D95C-4BF2-8C7C-32534C6071E3}">
  <ds:schemaRefs/>
</ds:datastoreItem>
</file>

<file path=customXml/itemProps8.xml><?xml version="1.0" encoding="utf-8"?>
<ds:datastoreItem xmlns:ds="http://schemas.openxmlformats.org/officeDocument/2006/customXml" ds:itemID="{92FA0A53-CB74-407C-9C49-DF906417D4F4}">
  <ds:schemaRefs/>
</ds:datastoreItem>
</file>

<file path=customXml/itemProps9.xml><?xml version="1.0" encoding="utf-8"?>
<ds:datastoreItem xmlns:ds="http://schemas.openxmlformats.org/officeDocument/2006/customXml" ds:itemID="{0698930B-699E-4E71-93A4-7DC70DAC97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hesaplama</vt:lpstr>
      <vt:lpstr>SGOG</vt:lpstr>
      <vt:lpstr>düzeltme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Public</cp:keywords>
  <cp:lastModifiedBy/>
  <dcterms:created xsi:type="dcterms:W3CDTF">2006-09-16T00:00:00Z</dcterms:created>
  <dcterms:modified xsi:type="dcterms:W3CDTF">2018-01-06T15:59:38Z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O1LQHBTXSJPTC3WMDTWARFFIL8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01/02/2018 09:45:59</vt:lpwstr>
  </property>
</Properties>
</file>